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EPT HEAD ONLY\HAMER\DSU-SDSU JOINT PhD\External Review\"/>
    </mc:Choice>
  </mc:AlternateContent>
  <bookViews>
    <workbookView xWindow="0" yWindow="0" windowWidth="23325" windowHeight="743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1" i="1"/>
  <c r="A46" i="1"/>
  <c r="A40" i="1"/>
  <c r="A33" i="1"/>
  <c r="A25" i="1"/>
  <c r="A13" i="1"/>
  <c r="A7" i="1"/>
  <c r="A5" i="1"/>
</calcChain>
</file>

<file path=xl/sharedStrings.xml><?xml version="1.0" encoding="utf-8"?>
<sst xmlns="http://schemas.openxmlformats.org/spreadsheetml/2006/main" count="247" uniqueCount="153">
  <si>
    <t>Agency</t>
  </si>
  <si>
    <t>Start Date</t>
  </si>
  <si>
    <t>PI</t>
  </si>
  <si>
    <t>Co-PI</t>
  </si>
  <si>
    <t>Partners</t>
  </si>
  <si>
    <t>Total Request</t>
  </si>
  <si>
    <t>Project Duration</t>
  </si>
  <si>
    <t>Status</t>
  </si>
  <si>
    <t>Electrical Engineering and Computer Science Department Grant Activity 2017-2020</t>
  </si>
  <si>
    <t xml:space="preserve">Project Title </t>
  </si>
  <si>
    <t>Faculty Member</t>
  </si>
  <si>
    <t>Robert Fourney</t>
  </si>
  <si>
    <t>Suzette Burckhard</t>
  </si>
  <si>
    <t>Bruce Berdanier, Judy Vondruska, Robert Fourney, and Stephen Gent</t>
  </si>
  <si>
    <t>NSF</t>
  </si>
  <si>
    <t>Total Award</t>
  </si>
  <si>
    <t>Fall 2020</t>
  </si>
  <si>
    <t>Larry Leigh</t>
  </si>
  <si>
    <t>Siddarth Suryanarayanan</t>
  </si>
  <si>
    <t>Qiquan Qiao</t>
  </si>
  <si>
    <t>Sung Shin</t>
  </si>
  <si>
    <t>Songxin Tan</t>
  </si>
  <si>
    <t>Reinaldo Tonkoski</t>
  </si>
  <si>
    <t>Kwanghee Won</t>
  </si>
  <si>
    <t>Yue Zhou</t>
  </si>
  <si>
    <t>Tim Hansen</t>
  </si>
  <si>
    <t xml:space="preserve">University Center at South Dakota Commercialization and Workforce Development in Environmentally-Sustainable Energy and Precision Agriculture Sensors Technologies, 10/2018-09/2023, EDA University Center Program, Center Director &amp; PI </t>
  </si>
  <si>
    <t xml:space="preserve">Raven </t>
  </si>
  <si>
    <t>12 months</t>
  </si>
  <si>
    <t>Experimental Test Bed for Sprayer Nozzles</t>
  </si>
  <si>
    <t>60 months</t>
  </si>
  <si>
    <t>EDA Center</t>
  </si>
  <si>
    <t>30 months</t>
  </si>
  <si>
    <t>Development of Noninvasive Diabetes Breath Sensors</t>
  </si>
  <si>
    <t>Center for Solid-State Green Electric Power Generation and Storage (CEPS)</t>
  </si>
  <si>
    <t>SD BoR</t>
  </si>
  <si>
    <t>Grant Program</t>
  </si>
  <si>
    <t>Enhancing Energy, Agriculture and Biotechnology Research and Commercialization Infrastructure through Upgrading Scanning Electron Microscopy</t>
  </si>
  <si>
    <t>36 months</t>
  </si>
  <si>
    <t>National Acaamy of Science</t>
  </si>
  <si>
    <t>Development of Novel Instrumentation to Probe Nanoscale Charge Carrier Dynamics with high Temporal and Spatial Resolution</t>
  </si>
  <si>
    <t>Development of Highly Efficient Tandem Perovskite/Polymer Solar Cells, National Academy of Science</t>
  </si>
  <si>
    <t>Next Generation Energy Management System for Future Smart Homes</t>
  </si>
  <si>
    <t>Zhen Ni</t>
  </si>
  <si>
    <t>South Dakota Board of Regents Competitive Research Grant Program</t>
  </si>
  <si>
    <t>complete</t>
  </si>
  <si>
    <t>MRI: Acquisition of a Microgrid Cyber-Physical Testbed for Advanced Energy Management Systems</t>
  </si>
  <si>
    <t>Tim Hansen, Jeffrey Doom, Semhar Michael, and Zhen Ni</t>
  </si>
  <si>
    <t>National Science Foundation</t>
  </si>
  <si>
    <t>active</t>
  </si>
  <si>
    <t>Undergraduate Research: Emission modeling and
	simulation for sustainable electric power systems</t>
  </si>
  <si>
    <t>Jeffrey Doom</t>
  </si>
  <si>
    <t>SDSU Office of Academic Affairs Scholarly Excellence Fund</t>
  </si>
  <si>
    <t>Battery Energy Storage System-based Virtual Inertia for a Resilient Power Grid</t>
  </si>
  <si>
    <t>SDSU Office of Academic Affairs and Office of Research and Economic Development: Research, Scholarship and Creative Activity (RSCA) Challenge Fund</t>
  </si>
  <si>
    <t>Development and Validation of Models to Assess Dynamic Response of Converter-Dominated Power Systems across Multiple Spatiotemporal Scales</t>
  </si>
  <si>
    <t>United States Department of Energy Office of Science</t>
  </si>
  <si>
    <t>University of Alaska Fairbanks (lead), University of Puerto Rico Mayguez</t>
  </si>
  <si>
    <t>Vicarious Calibration - Planet Labs</t>
  </si>
  <si>
    <t xml:space="preserve">Commercial </t>
  </si>
  <si>
    <t>Planet Lab</t>
  </si>
  <si>
    <t>9 months</t>
  </si>
  <si>
    <t>Contract review.</t>
  </si>
  <si>
    <t>Funded</t>
  </si>
  <si>
    <t>IARPA SMART - Lockeed</t>
  </si>
  <si>
    <t>Larry Leigh - Senior Personal</t>
  </si>
  <si>
    <t>DOD IARPA</t>
  </si>
  <si>
    <t>Lockeed</t>
  </si>
  <si>
    <t>~$100,000</t>
  </si>
  <si>
    <t>4 years</t>
  </si>
  <si>
    <t>Submitted</t>
  </si>
  <si>
    <t>IARPA SMART - Accenture Federal</t>
  </si>
  <si>
    <t>accenture federal, I2R</t>
  </si>
  <si>
    <t>~$4,000,000</t>
  </si>
  <si>
    <t>Calibration methods for the Landats 8 and 9</t>
  </si>
  <si>
    <t>USGS</t>
  </si>
  <si>
    <t>~$3,500,000</t>
  </si>
  <si>
    <t>5 Years</t>
  </si>
  <si>
    <t>1 year</t>
  </si>
  <si>
    <t>University of Maryland - Night collects</t>
  </si>
  <si>
    <t>NOAA</t>
  </si>
  <si>
    <t>University of Maryland</t>
  </si>
  <si>
    <t>~$22,000</t>
  </si>
  <si>
    <t>NOAA AALS</t>
  </si>
  <si>
    <t>I2R</t>
  </si>
  <si>
    <t>Radiometric Calibration Advances for Next Generation Pushbroom Sensors</t>
  </si>
  <si>
    <t>NASA</t>
  </si>
  <si>
    <t>~$1,200,000</t>
  </si>
  <si>
    <t>5 years</t>
  </si>
  <si>
    <t>Landsat Radiometeric Calibration</t>
  </si>
  <si>
    <t>~$1,900,000</t>
  </si>
  <si>
    <t>API-platform: Automatic Satellite Monitoring</t>
  </si>
  <si>
    <t>SDSU</t>
  </si>
  <si>
    <t>Cibele Pinto  Morakot Kaewmanee</t>
  </si>
  <si>
    <t>Morakot Kaewmanee</t>
  </si>
  <si>
    <t xml:space="preserve">Wireless Body Area Network in Space: Development of Wireless Health Monitoring System with Flexible and Wearable Sensors	</t>
  </si>
  <si>
    <t>Study on Machine Learning Algorithms for Large-scale EMF-related Text Corpus Analysis.</t>
  </si>
  <si>
    <t>Development of Anatomical EM Modeling Algorithms based on Medical Images, Pilot Study</t>
  </si>
  <si>
    <t>Team Development for Center for Advanced Sensors (CAS): Develop the agricultural sensors and machine learning algorithms for decision support systems.</t>
  </si>
  <si>
    <t>Data to Dollars: societal value through research and education in precision agriculture white mold: Develop the prediction model of white mold area in the soybean fields with agricultural big data, SST and remote sensing data.</t>
  </si>
  <si>
    <t>NASA EPSCoR</t>
  </si>
  <si>
    <t>Electronics and Telecommunications Research Institute (ETRI) Korea</t>
  </si>
  <si>
    <t>SD GOED Research Team Development (RTD)</t>
  </si>
  <si>
    <t>24 months</t>
  </si>
  <si>
    <t>52 months</t>
  </si>
  <si>
    <t>21 months</t>
  </si>
  <si>
    <t>RAPID: 2018 Hurricane Season: Social and Engineering Constructs for Uniquely Re-Energizing
(SECURE) Hurricane-affected Grids: A Post-Hurricane Michael Effort on Designing Resilient
Grids</t>
  </si>
  <si>
    <t>High performance computing-based dynamically adaptive protection schemes for electric grid</t>
  </si>
  <si>
    <t>“Collaborative research: A scalable sustainability-based approach to a novel demand response
paradigm in the emerging Smart Grid</t>
  </si>
  <si>
    <t>Survey-based home energy management system for enhanced demand response</t>
  </si>
  <si>
    <t>Real time power systems modeling and analysis research</t>
  </si>
  <si>
    <t>National Science Foundation (NSF)</t>
  </si>
  <si>
    <t>City of Tallahassee Utilities</t>
  </si>
  <si>
    <t>24 months (including 1 year NCE)</t>
  </si>
  <si>
    <t>Active</t>
  </si>
  <si>
    <t>Idaho National Lab (INL)</t>
  </si>
  <si>
    <t>Keio University, University of Technology at Belfort-Montbeliard</t>
  </si>
  <si>
    <t>48 months (including 1 year NCE)</t>
  </si>
  <si>
    <t>National Renewable Energy Lab (NREL)</t>
  </si>
  <si>
    <t>Robert Bosch, LLC</t>
  </si>
  <si>
    <t>26 months</t>
  </si>
  <si>
    <t>Completed</t>
  </si>
  <si>
    <t>INL</t>
  </si>
  <si>
    <t>S. Suryanarayanan (PI)</t>
  </si>
  <si>
    <t>S. Suryanarayanan</t>
  </si>
  <si>
    <t>P. Aloise-Young &amp; G. Marzolf (co-PIs)</t>
  </si>
  <si>
    <t>A. A. Maciejewski &amp; H. J. Siegel (co-PIs)</t>
  </si>
  <si>
    <t xml:space="preserve"> P. Aloise-Young (co-PI)</t>
  </si>
  <si>
    <t>Impact of Biochar on Lifecycles of Agricultural Chemicals and Interactions between Plants and Soil Microorganisms</t>
  </si>
  <si>
    <t>Sentinel-1 Synthetic Aperture Radar to Measure Soil Wetness under Cloudy Conditions for Crop Insurance Purposes</t>
  </si>
  <si>
    <t>Tan</t>
  </si>
  <si>
    <t>USDA</t>
  </si>
  <si>
    <t>Dr. Jimmy Gu</t>
  </si>
  <si>
    <t>SD Governor's Office</t>
  </si>
  <si>
    <t>Dr. David Groneveld</t>
  </si>
  <si>
    <t>48 months</t>
  </si>
  <si>
    <t>18 months</t>
  </si>
  <si>
    <t>Developing Visual-based Distributed State Estimation for Swarm Formation Flying of Small Satellites</t>
  </si>
  <si>
    <t>Developing a visual-based weight estimation method for grow-finish pig</t>
  </si>
  <si>
    <t>Post-Earthquake Serviceability of RC Bridge Bents Using Visual Inspection</t>
  </si>
  <si>
    <t>K. Won</t>
  </si>
  <si>
    <t>Mostafa Tazarv</t>
  </si>
  <si>
    <t>South Dakota Agricultural Experiment Station</t>
  </si>
  <si>
    <t xml:space="preserve">The National Center for Transportation Infrastructure
Durability &amp; Life-Extension </t>
  </si>
  <si>
    <t>16 months</t>
  </si>
  <si>
    <t>10 months</t>
  </si>
  <si>
    <t>Development of Novel Solid Polymer Electrolytes for Safe and High Performance Lithium Ion Batteries (Year 2 Continuation Project)</t>
  </si>
  <si>
    <t>Development of Biomass-derived Aerogel for Energy Storage Applications</t>
  </si>
  <si>
    <t>Development of Novel Solid Polymer Electrolyte for Safe and High Performance Lithium Ion Batteries</t>
  </si>
  <si>
    <t>IUCRC: Center for Solid-State Green Electric Power Generation and Storage (CEPS)</t>
  </si>
  <si>
    <t>SDBOR Competitive Research Grant</t>
  </si>
  <si>
    <t>USDA-NIFA-Sun Grant</t>
  </si>
  <si>
    <t>Developing Next Generation Leaders in Engineering: Understanding the Role of Engineering Identity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</si>
</sst>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8" formatCode="mmm\ yyyy"/>
    <numFmt numFmtId="169" formatCode="&quot;$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6" fontId="0" fillId="0" borderId="0" xfId="0" applyNumberFormat="1" applyAlignment="1">
      <alignment wrapText="1"/>
    </xf>
    <xf numFmtId="0" fontId="4" fillId="0" borderId="0" xfId="0" applyFont="1" applyAlignment="1">
      <alignment vertical="center"/>
    </xf>
    <xf numFmtId="17" fontId="0" fillId="0" borderId="0" xfId="0" applyNumberFormat="1" applyAlignment="1">
      <alignment wrapText="1"/>
    </xf>
    <xf numFmtId="49" fontId="4" fillId="0" borderId="0" xfId="0" applyNumberFormat="1" applyFont="1" applyAlignment="1">
      <alignment vertical="center" wrapText="1"/>
    </xf>
    <xf numFmtId="16" fontId="0" fillId="0" borderId="0" xfId="0" applyNumberFormat="1" applyAlignment="1">
      <alignment wrapText="1"/>
    </xf>
    <xf numFmtId="6" fontId="0" fillId="0" borderId="0" xfId="0" applyNumberFormat="1"/>
    <xf numFmtId="6" fontId="0" fillId="0" borderId="0" xfId="0" applyNumberFormat="1" applyAlignment="1">
      <alignment vertical="center" wrapText="1"/>
    </xf>
    <xf numFmtId="14" fontId="0" fillId="0" borderId="0" xfId="0" applyNumberFormat="1" applyAlignment="1">
      <alignment wrapText="1"/>
    </xf>
    <xf numFmtId="6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14" fontId="0" fillId="0" borderId="0" xfId="0" applyNumberFormat="1"/>
    <xf numFmtId="6" fontId="1" fillId="0" borderId="0" xfId="0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6" fontId="5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169" fontId="5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A55" activeCellId="3" sqref="A40 A46 A51 A55"/>
    </sheetView>
  </sheetViews>
  <sheetFormatPr defaultColWidth="10.8125" defaultRowHeight="15.75" x14ac:dyDescent="0.5"/>
  <cols>
    <col min="1" max="1" width="26.125" style="1" customWidth="1"/>
    <col min="2" max="2" width="64.4375" style="1" customWidth="1"/>
    <col min="3" max="3" width="14.1875" style="1" customWidth="1"/>
    <col min="4" max="4" width="16.3125" style="1" customWidth="1"/>
    <col min="5" max="5" width="18.625" style="1" bestFit="1" customWidth="1"/>
    <col min="6" max="6" width="19.25" style="1" bestFit="1" customWidth="1"/>
    <col min="7" max="7" width="10.125" style="1" bestFit="1" customWidth="1"/>
    <col min="8" max="8" width="11.3125" style="1" bestFit="1" customWidth="1"/>
    <col min="9" max="9" width="18.3125" style="1" customWidth="1"/>
    <col min="10" max="16384" width="10.8125" style="1"/>
  </cols>
  <sheetData>
    <row r="1" spans="1:11" ht="31.5" x14ac:dyDescent="0.5">
      <c r="A1" s="18"/>
      <c r="B1" s="18" t="s">
        <v>8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1.5" x14ac:dyDescent="0.5">
      <c r="A3" s="18" t="s">
        <v>10</v>
      </c>
      <c r="B3" s="18" t="s">
        <v>9</v>
      </c>
      <c r="C3" s="18" t="s">
        <v>2</v>
      </c>
      <c r="D3" s="18" t="s">
        <v>3</v>
      </c>
      <c r="E3" s="18" t="s">
        <v>0</v>
      </c>
      <c r="F3" s="18" t="s">
        <v>4</v>
      </c>
      <c r="G3" s="18" t="s">
        <v>5</v>
      </c>
      <c r="H3" s="18" t="s">
        <v>15</v>
      </c>
      <c r="I3" s="18" t="s">
        <v>1</v>
      </c>
      <c r="J3" s="18" t="s">
        <v>6</v>
      </c>
      <c r="K3" s="18" t="s">
        <v>7</v>
      </c>
    </row>
    <row r="4" spans="1:11" ht="61.9" x14ac:dyDescent="0.5">
      <c r="A4" s="18" t="s">
        <v>11</v>
      </c>
      <c r="B4" s="19" t="s">
        <v>152</v>
      </c>
      <c r="C4" s="3" t="s">
        <v>12</v>
      </c>
      <c r="D4" s="3" t="s">
        <v>13</v>
      </c>
      <c r="E4" s="1" t="s">
        <v>14</v>
      </c>
      <c r="G4" s="4">
        <v>1000000</v>
      </c>
      <c r="H4" s="4">
        <v>100000</v>
      </c>
      <c r="I4" s="1" t="s">
        <v>16</v>
      </c>
    </row>
    <row r="5" spans="1:11" x14ac:dyDescent="0.5">
      <c r="A5" s="20">
        <f>SUM(H4:H4)</f>
        <v>100000</v>
      </c>
    </row>
    <row r="6" spans="1:11" ht="78" customHeight="1" x14ac:dyDescent="0.5">
      <c r="A6" s="18" t="s">
        <v>25</v>
      </c>
      <c r="B6" s="2" t="s">
        <v>42</v>
      </c>
      <c r="C6" s="3" t="s">
        <v>43</v>
      </c>
      <c r="D6" s="3" t="s">
        <v>25</v>
      </c>
      <c r="E6" s="1" t="s">
        <v>44</v>
      </c>
      <c r="G6" s="4"/>
      <c r="H6" s="4">
        <v>80000</v>
      </c>
      <c r="I6" s="11">
        <v>42968</v>
      </c>
      <c r="J6" s="1">
        <v>12</v>
      </c>
      <c r="K6" s="1" t="s">
        <v>45</v>
      </c>
    </row>
    <row r="7" spans="1:11" ht="63" x14ac:dyDescent="0.5">
      <c r="A7" s="20">
        <f>SUM(H6:H10)</f>
        <v>959366</v>
      </c>
      <c r="B7" s="1" t="s">
        <v>46</v>
      </c>
      <c r="C7" s="1" t="s">
        <v>22</v>
      </c>
      <c r="D7" s="1" t="s">
        <v>47</v>
      </c>
      <c r="E7" s="1" t="s">
        <v>48</v>
      </c>
      <c r="G7" s="4"/>
      <c r="H7" s="4">
        <v>252362</v>
      </c>
      <c r="I7" s="11">
        <v>42993</v>
      </c>
      <c r="J7" s="1">
        <v>36</v>
      </c>
      <c r="K7" s="1" t="s">
        <v>49</v>
      </c>
    </row>
    <row r="8" spans="1:11" ht="63" x14ac:dyDescent="0.5">
      <c r="A8" s="18"/>
      <c r="B8" s="1" t="s">
        <v>50</v>
      </c>
      <c r="C8" s="1" t="s">
        <v>25</v>
      </c>
      <c r="D8" s="1" t="s">
        <v>51</v>
      </c>
      <c r="E8" s="1" t="s">
        <v>52</v>
      </c>
      <c r="G8" s="4"/>
      <c r="H8" s="4">
        <v>2000</v>
      </c>
      <c r="I8" s="11">
        <v>43040</v>
      </c>
      <c r="J8" s="1">
        <v>12</v>
      </c>
      <c r="K8" s="1" t="s">
        <v>45</v>
      </c>
    </row>
    <row r="9" spans="1:11" ht="141.75" x14ac:dyDescent="0.5">
      <c r="A9" s="18"/>
      <c r="B9" s="1" t="s">
        <v>53</v>
      </c>
      <c r="C9" s="1" t="s">
        <v>25</v>
      </c>
      <c r="D9" s="1" t="s">
        <v>22</v>
      </c>
      <c r="E9" s="1" t="s">
        <v>54</v>
      </c>
      <c r="G9" s="4"/>
      <c r="H9" s="4">
        <v>32105</v>
      </c>
      <c r="I9" s="11">
        <v>43647</v>
      </c>
      <c r="J9" s="1">
        <v>12</v>
      </c>
      <c r="K9" s="1" t="s">
        <v>49</v>
      </c>
    </row>
    <row r="10" spans="1:11" ht="63" x14ac:dyDescent="0.5">
      <c r="A10" s="18"/>
      <c r="B10" s="1" t="s">
        <v>55</v>
      </c>
      <c r="C10" s="1" t="s">
        <v>22</v>
      </c>
      <c r="D10" s="1" t="s">
        <v>25</v>
      </c>
      <c r="E10" s="1" t="s">
        <v>56</v>
      </c>
      <c r="F10" s="1" t="s">
        <v>57</v>
      </c>
      <c r="G10" s="4">
        <v>3000000</v>
      </c>
      <c r="H10" s="4">
        <v>592899</v>
      </c>
      <c r="I10" s="11">
        <v>43723</v>
      </c>
      <c r="J10" s="1">
        <v>24</v>
      </c>
      <c r="K10" s="1" t="s">
        <v>49</v>
      </c>
    </row>
    <row r="11" spans="1:11" x14ac:dyDescent="0.5">
      <c r="A11" s="18"/>
    </row>
    <row r="12" spans="1:11" x14ac:dyDescent="0.5">
      <c r="A12" s="18" t="s">
        <v>17</v>
      </c>
      <c r="B12" t="s">
        <v>58</v>
      </c>
      <c r="C12" t="s">
        <v>17</v>
      </c>
      <c r="E12" t="s">
        <v>59</v>
      </c>
      <c r="F12" t="s">
        <v>60</v>
      </c>
      <c r="G12" s="12">
        <v>20000</v>
      </c>
      <c r="H12" s="12">
        <v>20000</v>
      </c>
      <c r="I12" s="13">
        <v>43922</v>
      </c>
      <c r="J12" t="s">
        <v>61</v>
      </c>
      <c r="K12" t="s">
        <v>62</v>
      </c>
    </row>
    <row r="13" spans="1:11" x14ac:dyDescent="0.5">
      <c r="A13" s="20">
        <f>SUM(H12:H24)</f>
        <v>26910000</v>
      </c>
      <c r="B13" t="s">
        <v>58</v>
      </c>
      <c r="C13" t="s">
        <v>17</v>
      </c>
      <c r="E13" t="s">
        <v>59</v>
      </c>
      <c r="F13" t="s">
        <v>60</v>
      </c>
      <c r="G13" s="12">
        <v>20000</v>
      </c>
      <c r="H13" s="12">
        <v>20000</v>
      </c>
      <c r="I13" s="13">
        <v>43556</v>
      </c>
      <c r="J13" t="s">
        <v>61</v>
      </c>
      <c r="K13" t="s">
        <v>63</v>
      </c>
    </row>
    <row r="14" spans="1:11" x14ac:dyDescent="0.5">
      <c r="A14" s="18"/>
      <c r="B14" t="s">
        <v>58</v>
      </c>
      <c r="C14" t="s">
        <v>17</v>
      </c>
      <c r="E14" t="s">
        <v>59</v>
      </c>
      <c r="F14" t="s">
        <v>60</v>
      </c>
      <c r="G14" s="12">
        <v>18000</v>
      </c>
      <c r="H14" s="12">
        <v>18000</v>
      </c>
      <c r="I14" s="13">
        <v>43191</v>
      </c>
      <c r="J14" t="s">
        <v>61</v>
      </c>
      <c r="K14" t="s">
        <v>63</v>
      </c>
    </row>
    <row r="15" spans="1:11" x14ac:dyDescent="0.5">
      <c r="A15" s="18"/>
      <c r="B15" t="s">
        <v>64</v>
      </c>
      <c r="C15" t="s">
        <v>65</v>
      </c>
      <c r="E15" t="s">
        <v>66</v>
      </c>
      <c r="F15" t="s">
        <v>67</v>
      </c>
      <c r="G15" s="14" t="s">
        <v>68</v>
      </c>
      <c r="H15" s="12">
        <v>10000000</v>
      </c>
      <c r="I15" s="13">
        <v>44013</v>
      </c>
      <c r="J15" t="s">
        <v>69</v>
      </c>
      <c r="K15" t="s">
        <v>70</v>
      </c>
    </row>
    <row r="16" spans="1:11" x14ac:dyDescent="0.5">
      <c r="A16" s="18"/>
      <c r="B16" t="s">
        <v>71</v>
      </c>
      <c r="D16" t="s">
        <v>17</v>
      </c>
      <c r="E16" t="s">
        <v>66</v>
      </c>
      <c r="F16" t="s">
        <v>72</v>
      </c>
      <c r="G16" s="14" t="s">
        <v>73</v>
      </c>
      <c r="H16" s="12">
        <v>10000000</v>
      </c>
      <c r="I16" s="13">
        <v>44013</v>
      </c>
      <c r="J16" t="s">
        <v>69</v>
      </c>
      <c r="K16" t="s">
        <v>70</v>
      </c>
    </row>
    <row r="17" spans="1:11" ht="47.25" x14ac:dyDescent="0.5">
      <c r="A17" s="18"/>
      <c r="B17" t="s">
        <v>74</v>
      </c>
      <c r="C17" t="s">
        <v>17</v>
      </c>
      <c r="D17" s="1" t="s">
        <v>93</v>
      </c>
      <c r="E17" t="s">
        <v>75</v>
      </c>
      <c r="F17"/>
      <c r="G17" s="14" t="s">
        <v>76</v>
      </c>
      <c r="H17" s="12">
        <v>3500000</v>
      </c>
      <c r="I17" s="13">
        <v>43678</v>
      </c>
      <c r="J17" t="s">
        <v>77</v>
      </c>
      <c r="K17" t="s">
        <v>63</v>
      </c>
    </row>
    <row r="18" spans="1:11" x14ac:dyDescent="0.5">
      <c r="A18" s="18"/>
      <c r="B18" t="s">
        <v>79</v>
      </c>
      <c r="D18" t="s">
        <v>17</v>
      </c>
      <c r="E18" t="s">
        <v>80</v>
      </c>
      <c r="F18" t="s">
        <v>81</v>
      </c>
      <c r="G18" s="14" t="s">
        <v>82</v>
      </c>
      <c r="H18" s="12">
        <v>22000</v>
      </c>
      <c r="I18" s="13">
        <v>43647</v>
      </c>
      <c r="J18" t="s">
        <v>78</v>
      </c>
      <c r="K18" t="s">
        <v>63</v>
      </c>
    </row>
    <row r="19" spans="1:11" x14ac:dyDescent="0.5">
      <c r="A19" s="18"/>
      <c r="B19" t="s">
        <v>83</v>
      </c>
      <c r="C19" t="s">
        <v>65</v>
      </c>
      <c r="E19" t="s">
        <v>80</v>
      </c>
      <c r="F19" t="s">
        <v>84</v>
      </c>
      <c r="G19" s="12">
        <v>200000</v>
      </c>
      <c r="H19" s="12">
        <v>200000</v>
      </c>
      <c r="I19" s="13">
        <v>43282</v>
      </c>
      <c r="J19" t="s">
        <v>78</v>
      </c>
      <c r="K19" t="s">
        <v>63</v>
      </c>
    </row>
    <row r="20" spans="1:11" x14ac:dyDescent="0.5">
      <c r="A20" s="18"/>
      <c r="B20" t="s">
        <v>85</v>
      </c>
      <c r="C20" t="s">
        <v>17</v>
      </c>
      <c r="E20" t="s">
        <v>86</v>
      </c>
      <c r="F20"/>
      <c r="G20" s="14" t="s">
        <v>87</v>
      </c>
      <c r="H20" s="12">
        <v>1200000</v>
      </c>
      <c r="I20" s="13">
        <v>42522</v>
      </c>
      <c r="J20" t="s">
        <v>88</v>
      </c>
      <c r="K20" t="s">
        <v>63</v>
      </c>
    </row>
    <row r="21" spans="1:11" x14ac:dyDescent="0.5">
      <c r="A21" s="18"/>
      <c r="B21" t="s">
        <v>89</v>
      </c>
      <c r="C21" t="s">
        <v>17</v>
      </c>
      <c r="E21" t="s">
        <v>75</v>
      </c>
      <c r="F21"/>
      <c r="G21" s="14" t="s">
        <v>90</v>
      </c>
      <c r="H21" s="12">
        <v>1900000</v>
      </c>
      <c r="I21" s="13">
        <v>42156</v>
      </c>
      <c r="J21" t="s">
        <v>88</v>
      </c>
      <c r="K21" t="s">
        <v>63</v>
      </c>
    </row>
    <row r="22" spans="1:11" x14ac:dyDescent="0.5">
      <c r="A22" s="18"/>
      <c r="B22" t="s">
        <v>91</v>
      </c>
      <c r="C22" t="s">
        <v>94</v>
      </c>
      <c r="E22" t="s">
        <v>92</v>
      </c>
      <c r="F22"/>
      <c r="G22" s="9">
        <v>20000</v>
      </c>
      <c r="H22" s="12">
        <v>20000</v>
      </c>
      <c r="I22" s="13">
        <v>43740</v>
      </c>
      <c r="J22" t="s">
        <v>78</v>
      </c>
      <c r="K22" t="s">
        <v>63</v>
      </c>
    </row>
    <row r="23" spans="1:11" x14ac:dyDescent="0.5">
      <c r="A23" s="18"/>
    </row>
    <row r="24" spans="1:11" x14ac:dyDescent="0.5">
      <c r="A24" s="18" t="s">
        <v>19</v>
      </c>
      <c r="B24" s="5" t="s">
        <v>29</v>
      </c>
      <c r="D24" s="1" t="s">
        <v>19</v>
      </c>
      <c r="F24" s="1" t="s">
        <v>27</v>
      </c>
      <c r="G24" s="4">
        <v>94790</v>
      </c>
      <c r="H24" s="4">
        <v>10000</v>
      </c>
      <c r="I24" s="6">
        <v>42736</v>
      </c>
      <c r="J24" s="1" t="s">
        <v>28</v>
      </c>
    </row>
    <row r="25" spans="1:11" ht="40.5" x14ac:dyDescent="0.5">
      <c r="A25" s="20">
        <f>SUM(H24:H30)</f>
        <v>2439445</v>
      </c>
      <c r="B25" s="7" t="s">
        <v>26</v>
      </c>
      <c r="C25" s="1" t="s">
        <v>19</v>
      </c>
      <c r="E25" s="1" t="s">
        <v>31</v>
      </c>
      <c r="G25" s="4">
        <v>1450000</v>
      </c>
      <c r="H25" s="4">
        <v>1450000</v>
      </c>
      <c r="I25" s="8">
        <v>44122</v>
      </c>
      <c r="J25" s="1" t="s">
        <v>30</v>
      </c>
    </row>
    <row r="26" spans="1:11" x14ac:dyDescent="0.5">
      <c r="A26" s="18"/>
      <c r="B26" s="7" t="s">
        <v>33</v>
      </c>
      <c r="C26" s="1" t="s">
        <v>19</v>
      </c>
      <c r="E26" s="1" t="s">
        <v>14</v>
      </c>
      <c r="G26" s="10">
        <v>50000</v>
      </c>
      <c r="H26" s="10">
        <v>50000</v>
      </c>
      <c r="I26" s="8">
        <v>44183</v>
      </c>
      <c r="J26" s="1" t="s">
        <v>32</v>
      </c>
    </row>
    <row r="27" spans="1:11" x14ac:dyDescent="0.5">
      <c r="A27" s="18"/>
      <c r="B27" s="7" t="s">
        <v>34</v>
      </c>
      <c r="C27" s="1" t="s">
        <v>19</v>
      </c>
      <c r="E27" s="1" t="s">
        <v>14</v>
      </c>
      <c r="G27" s="10">
        <v>15000</v>
      </c>
      <c r="H27" s="10">
        <v>15000</v>
      </c>
      <c r="I27" s="8">
        <v>43849</v>
      </c>
      <c r="J27" s="1" t="s">
        <v>28</v>
      </c>
    </row>
    <row r="28" spans="1:11" ht="27" x14ac:dyDescent="0.5">
      <c r="A28" s="18"/>
      <c r="B28" s="7" t="s">
        <v>37</v>
      </c>
      <c r="C28" s="1" t="s">
        <v>19</v>
      </c>
      <c r="E28" s="1" t="s">
        <v>35</v>
      </c>
      <c r="F28" s="1" t="s">
        <v>36</v>
      </c>
      <c r="G28" s="10">
        <v>300418</v>
      </c>
      <c r="H28" s="10">
        <v>300418</v>
      </c>
      <c r="I28" s="8">
        <v>43848</v>
      </c>
      <c r="J28" s="1" t="s">
        <v>32</v>
      </c>
    </row>
    <row r="29" spans="1:11" ht="27" x14ac:dyDescent="0.5">
      <c r="A29" s="18"/>
      <c r="B29" s="7" t="s">
        <v>40</v>
      </c>
      <c r="C29" s="1" t="s">
        <v>19</v>
      </c>
      <c r="E29" s="1" t="s">
        <v>14</v>
      </c>
      <c r="G29" s="10">
        <v>450065</v>
      </c>
      <c r="H29" s="10">
        <v>450065</v>
      </c>
      <c r="I29" s="8">
        <v>44118</v>
      </c>
      <c r="J29" s="1" t="s">
        <v>30</v>
      </c>
    </row>
    <row r="30" spans="1:11" ht="31.5" x14ac:dyDescent="0.5">
      <c r="A30" s="18"/>
      <c r="B30" s="7" t="s">
        <v>41</v>
      </c>
      <c r="C30" s="1" t="s">
        <v>19</v>
      </c>
      <c r="E30" s="1" t="s">
        <v>39</v>
      </c>
      <c r="G30" s="10">
        <v>163962</v>
      </c>
      <c r="H30" s="10">
        <v>163962</v>
      </c>
      <c r="I30" s="8">
        <v>44028</v>
      </c>
      <c r="J30" s="1" t="s">
        <v>38</v>
      </c>
    </row>
    <row r="31" spans="1:11" x14ac:dyDescent="0.5">
      <c r="A31" s="18"/>
    </row>
    <row r="32" spans="1:11" ht="31.5" x14ac:dyDescent="0.5">
      <c r="A32" s="18" t="s">
        <v>20</v>
      </c>
      <c r="B32" s="1" t="s">
        <v>95</v>
      </c>
      <c r="C32" s="1" t="s">
        <v>20</v>
      </c>
      <c r="D32" s="1" t="s">
        <v>23</v>
      </c>
      <c r="E32" t="s">
        <v>100</v>
      </c>
      <c r="H32" s="15">
        <v>225000</v>
      </c>
      <c r="I32" s="8">
        <v>43848</v>
      </c>
      <c r="J32" s="1" t="s">
        <v>103</v>
      </c>
    </row>
    <row r="33" spans="1:11" ht="63" x14ac:dyDescent="0.5">
      <c r="A33" s="21">
        <f>SUM(H32:H36)</f>
        <v>595000</v>
      </c>
      <c r="B33" s="1" t="s">
        <v>96</v>
      </c>
      <c r="C33" s="1" t="s">
        <v>20</v>
      </c>
      <c r="D33" s="1" t="s">
        <v>23</v>
      </c>
      <c r="E33" s="1" t="s">
        <v>101</v>
      </c>
      <c r="H33" s="15">
        <v>150000</v>
      </c>
      <c r="I33" s="8">
        <v>43909</v>
      </c>
      <c r="J33" s="1" t="s">
        <v>104</v>
      </c>
    </row>
    <row r="34" spans="1:11" ht="63" x14ac:dyDescent="0.5">
      <c r="A34" s="18"/>
      <c r="B34" s="1" t="s">
        <v>97</v>
      </c>
      <c r="C34" s="1" t="s">
        <v>20</v>
      </c>
      <c r="E34" s="1" t="s">
        <v>101</v>
      </c>
      <c r="H34" s="15">
        <v>90000</v>
      </c>
      <c r="I34" s="8">
        <v>43905</v>
      </c>
      <c r="J34" s="1" t="s">
        <v>105</v>
      </c>
    </row>
    <row r="35" spans="1:11" ht="47.25" x14ac:dyDescent="0.5">
      <c r="A35" s="18"/>
      <c r="B35" s="1" t="s">
        <v>98</v>
      </c>
      <c r="C35" s="1" t="s">
        <v>20</v>
      </c>
      <c r="E35" s="1" t="s">
        <v>102</v>
      </c>
      <c r="H35" s="15">
        <v>65000</v>
      </c>
      <c r="I35" s="8">
        <v>44028</v>
      </c>
      <c r="J35" s="1" t="s">
        <v>28</v>
      </c>
    </row>
    <row r="36" spans="1:11" ht="47.25" x14ac:dyDescent="0.5">
      <c r="A36" s="18"/>
      <c r="B36" s="1" t="s">
        <v>99</v>
      </c>
      <c r="C36" s="1" t="s">
        <v>20</v>
      </c>
      <c r="E36" s="1" t="s">
        <v>102</v>
      </c>
      <c r="H36" s="15">
        <v>65000</v>
      </c>
      <c r="I36" s="8">
        <v>43967</v>
      </c>
      <c r="J36" s="1" t="s">
        <v>28</v>
      </c>
    </row>
    <row r="37" spans="1:11" x14ac:dyDescent="0.5">
      <c r="A37" s="18"/>
    </row>
    <row r="38" spans="1:11" x14ac:dyDescent="0.5">
      <c r="A38" s="18"/>
    </row>
    <row r="39" spans="1:11" ht="78.75" x14ac:dyDescent="0.5">
      <c r="A39" s="18" t="s">
        <v>18</v>
      </c>
      <c r="B39" s="1" t="s">
        <v>106</v>
      </c>
      <c r="C39" s="1" t="s">
        <v>124</v>
      </c>
      <c r="D39" s="1" t="s">
        <v>125</v>
      </c>
      <c r="E39" s="1" t="s">
        <v>111</v>
      </c>
      <c r="F39" s="1" t="s">
        <v>112</v>
      </c>
      <c r="G39" s="4">
        <v>194210</v>
      </c>
      <c r="H39" s="4">
        <v>194210</v>
      </c>
      <c r="I39" s="11">
        <v>43617</v>
      </c>
      <c r="J39" s="1" t="s">
        <v>113</v>
      </c>
      <c r="K39" s="1" t="s">
        <v>114</v>
      </c>
    </row>
    <row r="40" spans="1:11" ht="31.5" x14ac:dyDescent="0.5">
      <c r="A40" s="20">
        <f>SUM(H39:H43)</f>
        <v>1255264</v>
      </c>
      <c r="B40" s="1" t="s">
        <v>107</v>
      </c>
      <c r="C40" s="1" t="s">
        <v>124</v>
      </c>
      <c r="E40" s="1" t="s">
        <v>115</v>
      </c>
      <c r="G40" s="4">
        <v>286690</v>
      </c>
      <c r="H40" s="4">
        <v>286690</v>
      </c>
      <c r="I40" s="11">
        <v>43344</v>
      </c>
      <c r="J40" s="1" t="s">
        <v>38</v>
      </c>
      <c r="K40" s="1" t="s">
        <v>114</v>
      </c>
    </row>
    <row r="41" spans="1:11" ht="63" x14ac:dyDescent="0.5">
      <c r="A41" s="18"/>
      <c r="B41" s="1" t="s">
        <v>108</v>
      </c>
      <c r="C41" s="1" t="s">
        <v>124</v>
      </c>
      <c r="D41" s="1" t="s">
        <v>126</v>
      </c>
      <c r="E41" s="1" t="s">
        <v>14</v>
      </c>
      <c r="F41" s="1" t="s">
        <v>116</v>
      </c>
      <c r="G41" s="4">
        <v>271311</v>
      </c>
      <c r="H41" s="4">
        <v>281311</v>
      </c>
      <c r="I41" s="16">
        <v>42597</v>
      </c>
      <c r="J41" s="1" t="s">
        <v>117</v>
      </c>
      <c r="K41" s="1" t="s">
        <v>114</v>
      </c>
    </row>
    <row r="42" spans="1:11" ht="31.5" x14ac:dyDescent="0.5">
      <c r="A42" s="18"/>
      <c r="B42" s="1" t="s">
        <v>109</v>
      </c>
      <c r="C42" s="1" t="s">
        <v>124</v>
      </c>
      <c r="D42" s="1" t="s">
        <v>127</v>
      </c>
      <c r="E42" s="1" t="s">
        <v>118</v>
      </c>
      <c r="F42" s="1" t="s">
        <v>119</v>
      </c>
      <c r="G42" s="4">
        <v>247425</v>
      </c>
      <c r="H42" s="4">
        <v>247425</v>
      </c>
      <c r="I42" s="16">
        <v>42373</v>
      </c>
      <c r="J42" s="1" t="s">
        <v>120</v>
      </c>
      <c r="K42" s="1" t="s">
        <v>121</v>
      </c>
    </row>
    <row r="43" spans="1:11" ht="47.25" x14ac:dyDescent="0.5">
      <c r="A43" s="18"/>
      <c r="B43" s="1" t="s">
        <v>110</v>
      </c>
      <c r="C43" s="1" t="s">
        <v>123</v>
      </c>
      <c r="E43" s="1" t="s">
        <v>122</v>
      </c>
      <c r="G43" s="9">
        <v>245628</v>
      </c>
      <c r="H43" s="9">
        <v>245628</v>
      </c>
      <c r="I43" s="11">
        <v>42051</v>
      </c>
      <c r="J43" s="1" t="s">
        <v>32</v>
      </c>
      <c r="K43" s="1" t="s">
        <v>121</v>
      </c>
    </row>
    <row r="44" spans="1:11" x14ac:dyDescent="0.5">
      <c r="A44" s="18"/>
    </row>
    <row r="45" spans="1:11" ht="31.5" x14ac:dyDescent="0.5">
      <c r="A45" s="18" t="s">
        <v>21</v>
      </c>
      <c r="B45" s="1" t="s">
        <v>128</v>
      </c>
      <c r="D45" s="1" t="s">
        <v>130</v>
      </c>
      <c r="E45" t="s">
        <v>131</v>
      </c>
      <c r="F45" t="s">
        <v>132</v>
      </c>
      <c r="G45" s="9">
        <v>300000</v>
      </c>
      <c r="H45" s="9">
        <v>275000</v>
      </c>
      <c r="I45">
        <v>2016</v>
      </c>
      <c r="J45" t="s">
        <v>135</v>
      </c>
    </row>
    <row r="46" spans="1:11" ht="31.5" x14ac:dyDescent="0.5">
      <c r="A46" s="20">
        <f>SUM(H45)</f>
        <v>275000</v>
      </c>
      <c r="B46" s="1" t="s">
        <v>129</v>
      </c>
      <c r="C46" s="1" t="s">
        <v>130</v>
      </c>
      <c r="E46" t="s">
        <v>133</v>
      </c>
      <c r="F46" t="s">
        <v>134</v>
      </c>
      <c r="G46" s="9">
        <v>25000</v>
      </c>
      <c r="H46" s="9">
        <v>25000</v>
      </c>
      <c r="I46">
        <v>2019</v>
      </c>
      <c r="J46" t="s">
        <v>136</v>
      </c>
    </row>
    <row r="47" spans="1:11" x14ac:dyDescent="0.5">
      <c r="A47" s="18"/>
    </row>
    <row r="48" spans="1:11" x14ac:dyDescent="0.5">
      <c r="A48" s="18" t="s">
        <v>22</v>
      </c>
    </row>
    <row r="49" spans="1:11" x14ac:dyDescent="0.5">
      <c r="A49" s="18"/>
    </row>
    <row r="50" spans="1:11" ht="31.5" x14ac:dyDescent="0.5">
      <c r="A50" s="18" t="s">
        <v>23</v>
      </c>
      <c r="B50" s="1" t="s">
        <v>137</v>
      </c>
      <c r="D50" s="1" t="s">
        <v>140</v>
      </c>
      <c r="E50" s="1" t="s">
        <v>100</v>
      </c>
      <c r="G50" s="9">
        <v>42644</v>
      </c>
      <c r="I50" s="16">
        <v>43556</v>
      </c>
      <c r="J50" s="1" t="s">
        <v>144</v>
      </c>
    </row>
    <row r="51" spans="1:11" ht="47.25" x14ac:dyDescent="0.5">
      <c r="A51" s="22">
        <f>SUM(G50:G52)</f>
        <v>117143</v>
      </c>
      <c r="B51" s="1" t="s">
        <v>138</v>
      </c>
      <c r="C51" s="1" t="s">
        <v>140</v>
      </c>
      <c r="E51" s="1" t="s">
        <v>142</v>
      </c>
      <c r="G51" s="9">
        <v>20000</v>
      </c>
      <c r="I51" s="16">
        <v>43647</v>
      </c>
      <c r="J51" s="1" t="s">
        <v>145</v>
      </c>
    </row>
    <row r="52" spans="1:11" ht="78.75" x14ac:dyDescent="0.5">
      <c r="A52" s="18"/>
      <c r="B52" s="1" t="s">
        <v>139</v>
      </c>
      <c r="C52" s="1" t="s">
        <v>141</v>
      </c>
      <c r="D52" s="1" t="s">
        <v>140</v>
      </c>
      <c r="E52" s="1" t="s">
        <v>143</v>
      </c>
      <c r="G52" s="9">
        <v>54499</v>
      </c>
      <c r="I52" s="16">
        <v>43952</v>
      </c>
      <c r="J52" s="1" t="s">
        <v>28</v>
      </c>
    </row>
    <row r="53" spans="1:11" x14ac:dyDescent="0.5">
      <c r="A53" s="18"/>
    </row>
    <row r="54" spans="1:11" ht="31.5" x14ac:dyDescent="0.5">
      <c r="A54" s="18" t="s">
        <v>24</v>
      </c>
      <c r="B54" s="1" t="s">
        <v>146</v>
      </c>
      <c r="C54" s="1" t="s">
        <v>24</v>
      </c>
      <c r="E54" s="1" t="s">
        <v>150</v>
      </c>
      <c r="H54" s="17">
        <v>89908</v>
      </c>
      <c r="I54" s="8">
        <v>44062</v>
      </c>
      <c r="J54" s="1" t="s">
        <v>28</v>
      </c>
      <c r="K54" s="1" t="s">
        <v>114</v>
      </c>
    </row>
    <row r="55" spans="1:11" ht="31.5" x14ac:dyDescent="0.5">
      <c r="A55" s="20">
        <f>SUM(H54:H57)</f>
        <v>204294</v>
      </c>
      <c r="B55" s="1" t="s">
        <v>147</v>
      </c>
      <c r="C55" s="1" t="s">
        <v>24</v>
      </c>
      <c r="E55" s="1" t="s">
        <v>151</v>
      </c>
      <c r="H55" s="17">
        <v>25000</v>
      </c>
      <c r="I55" s="8">
        <v>43970</v>
      </c>
      <c r="J55" s="1" t="s">
        <v>136</v>
      </c>
      <c r="K55" s="1" t="s">
        <v>114</v>
      </c>
    </row>
    <row r="56" spans="1:11" ht="31.5" x14ac:dyDescent="0.5">
      <c r="A56" s="18"/>
      <c r="B56" s="1" t="s">
        <v>148</v>
      </c>
      <c r="C56" s="1" t="s">
        <v>24</v>
      </c>
      <c r="E56" s="1" t="s">
        <v>150</v>
      </c>
      <c r="H56" s="17">
        <v>74386</v>
      </c>
      <c r="I56" s="8">
        <v>44061</v>
      </c>
      <c r="J56" s="1" t="s">
        <v>144</v>
      </c>
      <c r="K56" s="1" t="s">
        <v>121</v>
      </c>
    </row>
    <row r="57" spans="1:11" ht="31.5" x14ac:dyDescent="0.5">
      <c r="A57" s="18"/>
      <c r="B57" s="1" t="s">
        <v>149</v>
      </c>
      <c r="D57" s="1" t="s">
        <v>24</v>
      </c>
      <c r="E57" s="1" t="s">
        <v>14</v>
      </c>
      <c r="H57" s="17">
        <v>15000</v>
      </c>
      <c r="I57" s="8">
        <v>43849</v>
      </c>
      <c r="J57" s="1" t="s">
        <v>28</v>
      </c>
      <c r="K57" s="1" t="s"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Fourney</dc:creator>
  <cp:lastModifiedBy>Hamer, George</cp:lastModifiedBy>
  <dcterms:created xsi:type="dcterms:W3CDTF">2020-04-16T02:07:40Z</dcterms:created>
  <dcterms:modified xsi:type="dcterms:W3CDTF">2020-04-20T20:49:18Z</dcterms:modified>
</cp:coreProperties>
</file>